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contract'!$A$1:$P$33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<sst xmlns="http://schemas.openxmlformats.org/spreadsheetml/2006/main" count="71" uniqueCount="70">
  <si>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</si>
  <si>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</si>
  <si>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</si>
  <si>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</si>
  <si>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</si>
  <si>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</si>
  <si>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</si>
  <si>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</si>
  <si>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</si>
  <si>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</si>
  <si>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</si>
  <si>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</si>
  <si>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</si>
  <si>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</si>
  <si>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</si>
  <si>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</si>
  <si>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</si>
  <si>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</si>
  <si>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</si>
  <si>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</si>
  <si>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</si>
  <si>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</si>
  <si>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</si>
  <si>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</si>
  <si>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</si>
  <si>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</si>
  <si>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</si>
  <si>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</si>
  <si>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</si>
  <si>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</si>
  <si>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</si>
  <si>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</si>
  <si>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</si>
  <si>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</si>
  <si>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</si>
  <si>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</si>
  <si>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</si>
  <si>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</si>
  <si>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</si>
  <si>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</si>
  <si>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</si>
  <si>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</si>
  <si>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</si>
  <si>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</si>
  <si>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</si>
  <si>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</si>
  <si>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</si>
  <si>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</si>
  <si>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</si>
  <si>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</si>
  <si>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</si>
  <si>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</si>
  <si>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</si>
  <si>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</si>
  <si>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</si>
  <si>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</si>
  <si>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2024</t>
  </si>
  <si>
    <t>FEBRUARIE 2024</t>
  </si>
  <si>
    <t>IANUARIE 2024 (VALIDAT)</t>
  </si>
  <si>
    <t>MONITORIZARE IANUARIE 2024</t>
  </si>
  <si>
    <t>TOTAL MONITORIZARE 2024</t>
  </si>
  <si>
    <t>TOTAL TRIM.I 2024 CU MONITORIZARE, SARCINA, PREVENTIE</t>
  </si>
  <si>
    <t>TOTAL PREVENTIE 2024</t>
  </si>
  <si>
    <t>TOTAL SARCINA 2024</t>
  </si>
  <si>
    <t>SARCINA IANUARIE 2024</t>
  </si>
  <si>
    <t>PREVENTIE IANUARIE 2024</t>
  </si>
  <si>
    <t>TOTAL TRIM.I 2024 ACTIVITATE CURENTA</t>
  </si>
  <si>
    <t>TOTAL 2024 CU MONITORIZARE, PREVENTIE, SARCINA</t>
  </si>
  <si>
    <t>TOTAL 2024 ACTIVITATE CURENTA</t>
  </si>
  <si>
    <t>MARTIE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</si>
</sst>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4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1.7109375" style="13" customWidth="1"/>
    <col min="5" max="9" width="20.28125" style="13" customWidth="1"/>
    <col min="10" max="11" width="22.28125" style="13" customWidth="1"/>
    <col min="12" max="12" width="23.57421875" style="13" customWidth="1"/>
    <col min="13" max="15" width="22.28125" style="13" customWidth="1"/>
    <col min="16" max="16" width="23.57421875" style="13" customWidth="1"/>
    <col min="17" max="17" width="12.00390625" style="13" customWidth="1"/>
    <col min="18" max="19" width="9.140625" style="13" customWidth="1"/>
    <col min="20" max="21" width="12.00390625" style="13" bestFit="1" customWidth="1"/>
    <col min="22" max="22" width="9.140625" style="13" customWidth="1"/>
    <col min="23" max="16384" width="9.140625" style="13" customWidth="1"/>
  </cols>
  <sheetData>
    <row r="1" ht="12.75">
      <c r="A1" s="22"/>
    </row>
    <row r="2" spans="2:15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M2" s="17"/>
      <c r="N2" s="17"/>
      <c r="O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6" s="5" customFormat="1" ht="99" customHeight="1">
      <c r="A6" s="4" t="s">
        <v>0</v>
      </c>
      <c r="B6" s="12" t="s">
        <v>1</v>
      </c>
      <c r="C6" s="9" t="s">
        <v>32</v>
      </c>
      <c r="D6" s="2" t="s">
        <v>58</v>
      </c>
      <c r="E6" s="2" t="s">
        <v>57</v>
      </c>
      <c r="F6" s="2" t="s">
        <v>59</v>
      </c>
      <c r="G6" s="2" t="s">
        <v>64</v>
      </c>
      <c r="H6" s="2" t="s">
        <v>65</v>
      </c>
      <c r="I6" s="2" t="s">
        <v>69</v>
      </c>
      <c r="J6" s="2" t="s">
        <v>66</v>
      </c>
      <c r="K6" s="2" t="s">
        <v>61</v>
      </c>
      <c r="L6" s="2" t="s">
        <v>68</v>
      </c>
      <c r="M6" s="2" t="s">
        <v>60</v>
      </c>
      <c r="N6" s="2" t="s">
        <v>63</v>
      </c>
      <c r="O6" s="2" t="s">
        <v>62</v>
      </c>
      <c r="P6" s="2" t="s">
        <v>67</v>
      </c>
    </row>
    <row r="7" spans="1:17" s="5" customFormat="1" ht="49.5" customHeight="1">
      <c r="A7" s="15">
        <v>1</v>
      </c>
      <c r="B7" s="16" t="s">
        <v>6</v>
      </c>
      <c r="C7" s="19" t="s">
        <v>41</v>
      </c>
      <c r="D7" s="20">
        <v>46627.46</v>
      </c>
      <c r="E7" s="20">
        <v>76596.71</v>
      </c>
      <c r="F7" s="20">
        <v>0</v>
      </c>
      <c r="G7" s="20">
        <v>0</v>
      </c>
      <c r="H7" s="20">
        <v>0</v>
      </c>
      <c r="I7" s="20">
        <v>57090.41</v>
      </c>
      <c r="J7" s="20">
        <f>E7+D7+I7</f>
        <v>180314.58000000002</v>
      </c>
      <c r="K7" s="20">
        <f>J7+H7+G7+F7</f>
        <v>180314.58000000002</v>
      </c>
      <c r="L7" s="20">
        <f aca="true" t="shared" si="0" ref="L7:L32">J7</f>
        <v>180314.58000000002</v>
      </c>
      <c r="M7" s="20">
        <f>F7</f>
        <v>0</v>
      </c>
      <c r="N7" s="20">
        <f>G7</f>
        <v>0</v>
      </c>
      <c r="O7" s="20">
        <f>H7</f>
        <v>0</v>
      </c>
      <c r="P7" s="20">
        <f>L7+M7+N7+O7</f>
        <v>180314.58000000002</v>
      </c>
      <c r="Q7" s="25"/>
    </row>
    <row r="8" spans="1:17" s="21" customFormat="1" ht="49.5" customHeight="1">
      <c r="A8" s="15">
        <v>2</v>
      </c>
      <c r="B8" s="16" t="s">
        <v>47</v>
      </c>
      <c r="C8" s="19" t="s">
        <v>25</v>
      </c>
      <c r="D8" s="20">
        <v>93038.71</v>
      </c>
      <c r="E8" s="20">
        <v>110295.13</v>
      </c>
      <c r="F8" s="20">
        <v>9802.11</v>
      </c>
      <c r="G8" s="20">
        <v>335.23</v>
      </c>
      <c r="H8" s="20">
        <v>89.57</v>
      </c>
      <c r="I8" s="20">
        <v>72467.71</v>
      </c>
      <c r="J8" s="20">
        <f aca="true" t="shared" si="1" ref="J8:J32">E8+D8+I8</f>
        <v>275801.55000000005</v>
      </c>
      <c r="K8" s="20">
        <f aca="true" t="shared" si="2" ref="K8:K32">J8+H8+G8+F8</f>
        <v>286028.46</v>
      </c>
      <c r="L8" s="20">
        <f t="shared" si="0"/>
        <v>275801.55000000005</v>
      </c>
      <c r="M8" s="20">
        <f aca="true" t="shared" si="3" ref="M8:M32">F8</f>
        <v>9802.11</v>
      </c>
      <c r="N8" s="20">
        <f aca="true" t="shared" si="4" ref="N8:N32">G8</f>
        <v>335.23</v>
      </c>
      <c r="O8" s="20">
        <f aca="true" t="shared" si="5" ref="O8:O32">H8</f>
        <v>89.57</v>
      </c>
      <c r="P8" s="20">
        <f aca="true" t="shared" si="6" ref="P8:P32">L8+M8+N8+O8</f>
        <v>286028.46</v>
      </c>
      <c r="Q8" s="25"/>
    </row>
    <row r="9" spans="1:17" s="21" customFormat="1" ht="49.5" customHeight="1">
      <c r="A9" s="15">
        <v>2</v>
      </c>
      <c r="B9" s="16" t="s">
        <v>55</v>
      </c>
      <c r="C9" s="19" t="s">
        <v>25</v>
      </c>
      <c r="D9" s="20">
        <v>89639.91</v>
      </c>
      <c r="E9" s="20">
        <v>106273.59</v>
      </c>
      <c r="F9" s="20">
        <v>382.49</v>
      </c>
      <c r="G9" s="20">
        <v>507.85</v>
      </c>
      <c r="H9" s="20">
        <v>184.09</v>
      </c>
      <c r="I9" s="20">
        <v>69830.2</v>
      </c>
      <c r="J9" s="20">
        <f t="shared" si="1"/>
        <v>265743.7</v>
      </c>
      <c r="K9" s="20">
        <f t="shared" si="2"/>
        <v>266818.13</v>
      </c>
      <c r="L9" s="20">
        <f t="shared" si="0"/>
        <v>265743.7</v>
      </c>
      <c r="M9" s="20">
        <f t="shared" si="3"/>
        <v>382.49</v>
      </c>
      <c r="N9" s="20">
        <f t="shared" si="4"/>
        <v>507.85</v>
      </c>
      <c r="O9" s="20">
        <f t="shared" si="5"/>
        <v>184.09</v>
      </c>
      <c r="P9" s="20">
        <f t="shared" si="6"/>
        <v>266818.13</v>
      </c>
      <c r="Q9" s="25"/>
    </row>
    <row r="10" spans="1:17" s="21" customFormat="1" ht="45" customHeight="1">
      <c r="A10" s="15">
        <v>3</v>
      </c>
      <c r="B10" s="16" t="s">
        <v>4</v>
      </c>
      <c r="C10" s="19" t="s">
        <v>35</v>
      </c>
      <c r="D10" s="20">
        <v>106573.78</v>
      </c>
      <c r="E10" s="20">
        <v>126339.90000000001</v>
      </c>
      <c r="F10" s="20">
        <v>3869.18</v>
      </c>
      <c r="G10" s="20">
        <v>0</v>
      </c>
      <c r="H10" s="20">
        <v>172.47</v>
      </c>
      <c r="I10" s="20">
        <v>83008.43</v>
      </c>
      <c r="J10" s="20">
        <f t="shared" si="1"/>
        <v>315922.11</v>
      </c>
      <c r="K10" s="20">
        <f t="shared" si="2"/>
        <v>319963.75999999995</v>
      </c>
      <c r="L10" s="20">
        <f t="shared" si="0"/>
        <v>315922.11</v>
      </c>
      <c r="M10" s="20">
        <f t="shared" si="3"/>
        <v>3869.18</v>
      </c>
      <c r="N10" s="20">
        <f t="shared" si="4"/>
        <v>0</v>
      </c>
      <c r="O10" s="20">
        <f t="shared" si="5"/>
        <v>172.47</v>
      </c>
      <c r="P10" s="20">
        <f t="shared" si="6"/>
        <v>319963.75999999995</v>
      </c>
      <c r="Q10" s="25"/>
    </row>
    <row r="11" spans="1:17" s="21" customFormat="1" ht="39.75" customHeight="1">
      <c r="A11" s="15">
        <v>4</v>
      </c>
      <c r="B11" s="16" t="s">
        <v>9</v>
      </c>
      <c r="C11" s="19" t="s">
        <v>54</v>
      </c>
      <c r="D11" s="20">
        <v>70703.58</v>
      </c>
      <c r="E11" s="20">
        <v>83833.64</v>
      </c>
      <c r="F11" s="20">
        <v>1329.77</v>
      </c>
      <c r="G11" s="20">
        <v>0</v>
      </c>
      <c r="H11" s="20">
        <v>0</v>
      </c>
      <c r="I11" s="20">
        <v>55091.76</v>
      </c>
      <c r="J11" s="20">
        <f t="shared" si="1"/>
        <v>209628.98</v>
      </c>
      <c r="K11" s="20">
        <f t="shared" si="2"/>
        <v>210958.75</v>
      </c>
      <c r="L11" s="20">
        <f t="shared" si="0"/>
        <v>209628.98</v>
      </c>
      <c r="M11" s="20">
        <f t="shared" si="3"/>
        <v>1329.77</v>
      </c>
      <c r="N11" s="20">
        <f t="shared" si="4"/>
        <v>0</v>
      </c>
      <c r="O11" s="20">
        <f t="shared" si="5"/>
        <v>0</v>
      </c>
      <c r="P11" s="20">
        <f t="shared" si="6"/>
        <v>210958.75</v>
      </c>
      <c r="Q11" s="25"/>
    </row>
    <row r="12" spans="1:17" s="21" customFormat="1" ht="39.75" customHeight="1">
      <c r="A12" s="15">
        <v>5</v>
      </c>
      <c r="B12" s="16" t="s">
        <v>16</v>
      </c>
      <c r="C12" s="19" t="s">
        <v>37</v>
      </c>
      <c r="D12" s="20">
        <v>69687.9</v>
      </c>
      <c r="E12" s="20">
        <v>89114.17000000001</v>
      </c>
      <c r="F12" s="20">
        <v>0</v>
      </c>
      <c r="G12" s="20">
        <v>0</v>
      </c>
      <c r="H12" s="20">
        <v>0</v>
      </c>
      <c r="I12" s="20">
        <v>56775.41</v>
      </c>
      <c r="J12" s="20">
        <f t="shared" si="1"/>
        <v>215577.48</v>
      </c>
      <c r="K12" s="20">
        <f t="shared" si="2"/>
        <v>215577.48</v>
      </c>
      <c r="L12" s="20">
        <f t="shared" si="0"/>
        <v>215577.48</v>
      </c>
      <c r="M12" s="20">
        <f t="shared" si="3"/>
        <v>0</v>
      </c>
      <c r="N12" s="20">
        <f t="shared" si="4"/>
        <v>0</v>
      </c>
      <c r="O12" s="20">
        <f t="shared" si="5"/>
        <v>0</v>
      </c>
      <c r="P12" s="20">
        <f t="shared" si="6"/>
        <v>215577.48</v>
      </c>
      <c r="Q12" s="25"/>
    </row>
    <row r="13" spans="1:17" s="21" customFormat="1" ht="39.75" customHeight="1">
      <c r="A13" s="15">
        <v>6</v>
      </c>
      <c r="B13" s="16" t="s">
        <v>48</v>
      </c>
      <c r="C13" s="19" t="s">
        <v>49</v>
      </c>
      <c r="D13" s="20">
        <v>98505.63</v>
      </c>
      <c r="E13" s="20">
        <v>116801.97</v>
      </c>
      <c r="F13" s="20">
        <v>12969.75</v>
      </c>
      <c r="G13" s="20">
        <v>2654.43</v>
      </c>
      <c r="H13" s="20">
        <v>0</v>
      </c>
      <c r="I13" s="20">
        <v>77107.11</v>
      </c>
      <c r="J13" s="20">
        <f t="shared" si="1"/>
        <v>292414.71</v>
      </c>
      <c r="K13" s="20">
        <f t="shared" si="2"/>
        <v>308038.89</v>
      </c>
      <c r="L13" s="20">
        <f t="shared" si="0"/>
        <v>292414.71</v>
      </c>
      <c r="M13" s="20">
        <f t="shared" si="3"/>
        <v>12969.75</v>
      </c>
      <c r="N13" s="20">
        <f t="shared" si="4"/>
        <v>2654.43</v>
      </c>
      <c r="O13" s="20">
        <f t="shared" si="5"/>
        <v>0</v>
      </c>
      <c r="P13" s="20">
        <f t="shared" si="6"/>
        <v>308038.89</v>
      </c>
      <c r="Q13" s="25"/>
    </row>
    <row r="14" spans="1:17" s="21" customFormat="1" ht="39.75" customHeight="1">
      <c r="A14" s="15">
        <v>7</v>
      </c>
      <c r="B14" s="16" t="s">
        <v>7</v>
      </c>
      <c r="C14" s="19" t="s">
        <v>34</v>
      </c>
      <c r="D14" s="20">
        <v>118967.84</v>
      </c>
      <c r="E14" s="20">
        <v>141035.35</v>
      </c>
      <c r="F14" s="20">
        <v>30260.1</v>
      </c>
      <c r="G14" s="20">
        <v>8291.05</v>
      </c>
      <c r="H14" s="20">
        <v>251.01</v>
      </c>
      <c r="I14" s="20">
        <v>92666.37</v>
      </c>
      <c r="J14" s="20">
        <f t="shared" si="1"/>
        <v>352669.56</v>
      </c>
      <c r="K14" s="20">
        <f t="shared" si="2"/>
        <v>391471.72</v>
      </c>
      <c r="L14" s="20">
        <f t="shared" si="0"/>
        <v>352669.56</v>
      </c>
      <c r="M14" s="20">
        <f t="shared" si="3"/>
        <v>30260.1</v>
      </c>
      <c r="N14" s="20">
        <f t="shared" si="4"/>
        <v>8291.05</v>
      </c>
      <c r="O14" s="20">
        <f t="shared" si="5"/>
        <v>251.01</v>
      </c>
      <c r="P14" s="20">
        <f t="shared" si="6"/>
        <v>391471.72</v>
      </c>
      <c r="Q14" s="25"/>
    </row>
    <row r="15" spans="1:17" s="21" customFormat="1" ht="48.75" customHeight="1">
      <c r="A15" s="15">
        <v>8</v>
      </c>
      <c r="B15" s="16" t="s">
        <v>14</v>
      </c>
      <c r="C15" s="19" t="s">
        <v>46</v>
      </c>
      <c r="D15" s="20">
        <v>68516.94</v>
      </c>
      <c r="E15" s="20">
        <v>81266.81</v>
      </c>
      <c r="F15" s="20">
        <v>0</v>
      </c>
      <c r="G15" s="20">
        <v>0</v>
      </c>
      <c r="H15" s="20">
        <v>0</v>
      </c>
      <c r="I15" s="20">
        <v>53396.39</v>
      </c>
      <c r="J15" s="20">
        <f t="shared" si="1"/>
        <v>203180.14</v>
      </c>
      <c r="K15" s="20">
        <f t="shared" si="2"/>
        <v>203180.14</v>
      </c>
      <c r="L15" s="20">
        <f t="shared" si="0"/>
        <v>203180.14</v>
      </c>
      <c r="M15" s="20">
        <f t="shared" si="3"/>
        <v>0</v>
      </c>
      <c r="N15" s="20">
        <f t="shared" si="4"/>
        <v>0</v>
      </c>
      <c r="O15" s="20">
        <f t="shared" si="5"/>
        <v>0</v>
      </c>
      <c r="P15" s="20">
        <f t="shared" si="6"/>
        <v>203180.14</v>
      </c>
      <c r="Q15" s="25"/>
    </row>
    <row r="16" spans="1:17" s="21" customFormat="1" ht="39.75" customHeight="1">
      <c r="A16" s="15">
        <v>9</v>
      </c>
      <c r="B16" s="16" t="s">
        <v>10</v>
      </c>
      <c r="C16" s="19" t="s">
        <v>40</v>
      </c>
      <c r="D16" s="20">
        <v>138721.85</v>
      </c>
      <c r="E16" s="20">
        <v>164459.4</v>
      </c>
      <c r="F16" s="20">
        <v>5396.62</v>
      </c>
      <c r="G16" s="20">
        <v>0</v>
      </c>
      <c r="H16" s="20">
        <v>0</v>
      </c>
      <c r="I16" s="20">
        <v>108058.14</v>
      </c>
      <c r="J16" s="20">
        <f t="shared" si="1"/>
        <v>411239.39</v>
      </c>
      <c r="K16" s="20">
        <f t="shared" si="2"/>
        <v>416636.01</v>
      </c>
      <c r="L16" s="20">
        <f t="shared" si="0"/>
        <v>411239.39</v>
      </c>
      <c r="M16" s="20">
        <f t="shared" si="3"/>
        <v>5396.62</v>
      </c>
      <c r="N16" s="20">
        <f t="shared" si="4"/>
        <v>0</v>
      </c>
      <c r="O16" s="20">
        <f t="shared" si="5"/>
        <v>0</v>
      </c>
      <c r="P16" s="20">
        <f t="shared" si="6"/>
        <v>416636.01</v>
      </c>
      <c r="Q16" s="25"/>
    </row>
    <row r="17" spans="1:17" s="21" customFormat="1" ht="39.75" customHeight="1">
      <c r="A17" s="15">
        <v>10</v>
      </c>
      <c r="B17" s="16" t="s">
        <v>2</v>
      </c>
      <c r="C17" s="19" t="s">
        <v>43</v>
      </c>
      <c r="D17" s="20">
        <v>197584.19</v>
      </c>
      <c r="E17" s="20">
        <v>235260.86</v>
      </c>
      <c r="F17" s="20">
        <v>55962.81</v>
      </c>
      <c r="G17" s="20">
        <v>23592.39</v>
      </c>
      <c r="H17" s="20">
        <v>933.93</v>
      </c>
      <c r="I17" s="20">
        <v>154654.81</v>
      </c>
      <c r="J17" s="20">
        <f t="shared" si="1"/>
        <v>587499.86</v>
      </c>
      <c r="K17" s="20">
        <f t="shared" si="2"/>
        <v>667988.99</v>
      </c>
      <c r="L17" s="20">
        <f t="shared" si="0"/>
        <v>587499.86</v>
      </c>
      <c r="M17" s="20">
        <f t="shared" si="3"/>
        <v>55962.81</v>
      </c>
      <c r="N17" s="20">
        <f t="shared" si="4"/>
        <v>23592.39</v>
      </c>
      <c r="O17" s="20">
        <f t="shared" si="5"/>
        <v>933.93</v>
      </c>
      <c r="P17" s="20">
        <f t="shared" si="6"/>
        <v>667988.99</v>
      </c>
      <c r="Q17" s="25"/>
    </row>
    <row r="18" spans="1:17" s="21" customFormat="1" ht="39.75" customHeight="1">
      <c r="A18" s="15">
        <v>11</v>
      </c>
      <c r="B18" s="16" t="s">
        <v>50</v>
      </c>
      <c r="C18" s="19" t="s">
        <v>51</v>
      </c>
      <c r="D18" s="20">
        <v>61131.92</v>
      </c>
      <c r="E18" s="20">
        <v>68993.5</v>
      </c>
      <c r="F18" s="20">
        <v>0</v>
      </c>
      <c r="G18" s="20">
        <v>0</v>
      </c>
      <c r="H18" s="20">
        <v>0</v>
      </c>
      <c r="I18" s="20">
        <v>51424.7</v>
      </c>
      <c r="J18" s="20">
        <f t="shared" si="1"/>
        <v>181550.12</v>
      </c>
      <c r="K18" s="20">
        <f t="shared" si="2"/>
        <v>181550.12</v>
      </c>
      <c r="L18" s="20">
        <f t="shared" si="0"/>
        <v>181550.12</v>
      </c>
      <c r="M18" s="20">
        <f t="shared" si="3"/>
        <v>0</v>
      </c>
      <c r="N18" s="20">
        <f t="shared" si="4"/>
        <v>0</v>
      </c>
      <c r="O18" s="20">
        <f t="shared" si="5"/>
        <v>0</v>
      </c>
      <c r="P18" s="20">
        <f t="shared" si="6"/>
        <v>181550.12</v>
      </c>
      <c r="Q18" s="25"/>
    </row>
    <row r="19" spans="1:17" s="21" customFormat="1" ht="39.75" customHeight="1">
      <c r="A19" s="15">
        <v>12</v>
      </c>
      <c r="B19" s="16" t="s">
        <v>18</v>
      </c>
      <c r="C19" s="19" t="s">
        <v>44</v>
      </c>
      <c r="D19" s="20">
        <v>105304.47</v>
      </c>
      <c r="E19" s="20">
        <v>124897.79000000001</v>
      </c>
      <c r="F19" s="20">
        <v>0</v>
      </c>
      <c r="G19" s="20">
        <v>0</v>
      </c>
      <c r="H19" s="20">
        <v>0</v>
      </c>
      <c r="I19" s="20">
        <v>81904.71</v>
      </c>
      <c r="J19" s="20">
        <f t="shared" si="1"/>
        <v>312106.97000000003</v>
      </c>
      <c r="K19" s="20">
        <f t="shared" si="2"/>
        <v>312106.97000000003</v>
      </c>
      <c r="L19" s="20">
        <f t="shared" si="0"/>
        <v>312106.97000000003</v>
      </c>
      <c r="M19" s="20">
        <f t="shared" si="3"/>
        <v>0</v>
      </c>
      <c r="N19" s="20">
        <f t="shared" si="4"/>
        <v>0</v>
      </c>
      <c r="O19" s="20">
        <f t="shared" si="5"/>
        <v>0</v>
      </c>
      <c r="P19" s="20">
        <f t="shared" si="6"/>
        <v>312106.97000000003</v>
      </c>
      <c r="Q19" s="25"/>
    </row>
    <row r="20" spans="1:17" s="21" customFormat="1" ht="39.75" customHeight="1">
      <c r="A20" s="15">
        <v>13</v>
      </c>
      <c r="B20" s="16" t="s">
        <v>17</v>
      </c>
      <c r="C20" s="19" t="s">
        <v>33</v>
      </c>
      <c r="D20" s="20">
        <v>70590.02</v>
      </c>
      <c r="E20" s="20">
        <v>90088.33</v>
      </c>
      <c r="F20" s="20">
        <v>0</v>
      </c>
      <c r="G20" s="20">
        <v>0</v>
      </c>
      <c r="H20" s="20">
        <v>0</v>
      </c>
      <c r="I20" s="20">
        <v>67154.89</v>
      </c>
      <c r="J20" s="20">
        <f t="shared" si="1"/>
        <v>227833.24</v>
      </c>
      <c r="K20" s="20">
        <f t="shared" si="2"/>
        <v>227833.24</v>
      </c>
      <c r="L20" s="20">
        <f t="shared" si="0"/>
        <v>227833.24</v>
      </c>
      <c r="M20" s="20">
        <f t="shared" si="3"/>
        <v>0</v>
      </c>
      <c r="N20" s="20">
        <f t="shared" si="4"/>
        <v>0</v>
      </c>
      <c r="O20" s="20">
        <f t="shared" si="5"/>
        <v>0</v>
      </c>
      <c r="P20" s="20">
        <f t="shared" si="6"/>
        <v>227833.24</v>
      </c>
      <c r="Q20" s="25"/>
    </row>
    <row r="21" spans="1:17" s="21" customFormat="1" ht="39.75" customHeight="1">
      <c r="A21" s="15">
        <v>14</v>
      </c>
      <c r="B21" s="16" t="s">
        <v>5</v>
      </c>
      <c r="C21" s="19" t="s">
        <v>36</v>
      </c>
      <c r="D21" s="20">
        <v>73036.52</v>
      </c>
      <c r="E21" s="20">
        <v>86592.09999999999</v>
      </c>
      <c r="F21" s="20">
        <v>656.66</v>
      </c>
      <c r="G21" s="20">
        <v>0</v>
      </c>
      <c r="H21" s="20">
        <v>225.53</v>
      </c>
      <c r="I21" s="20">
        <v>56900.23</v>
      </c>
      <c r="J21" s="20">
        <f t="shared" si="1"/>
        <v>216528.85</v>
      </c>
      <c r="K21" s="20">
        <f t="shared" si="2"/>
        <v>217411.04</v>
      </c>
      <c r="L21" s="20">
        <f t="shared" si="0"/>
        <v>216528.85</v>
      </c>
      <c r="M21" s="20">
        <f t="shared" si="3"/>
        <v>656.66</v>
      </c>
      <c r="N21" s="20">
        <f t="shared" si="4"/>
        <v>0</v>
      </c>
      <c r="O21" s="20">
        <f t="shared" si="5"/>
        <v>225.53</v>
      </c>
      <c r="P21" s="20">
        <f t="shared" si="6"/>
        <v>217411.04</v>
      </c>
      <c r="Q21" s="25"/>
    </row>
    <row r="22" spans="1:17" s="21" customFormat="1" ht="39.75" customHeight="1">
      <c r="A22" s="15">
        <v>15</v>
      </c>
      <c r="B22" s="16" t="s">
        <v>12</v>
      </c>
      <c r="C22" s="19" t="s">
        <v>31</v>
      </c>
      <c r="D22" s="20">
        <v>37558.98</v>
      </c>
      <c r="E22" s="20">
        <v>82560.62</v>
      </c>
      <c r="F22" s="20">
        <v>0</v>
      </c>
      <c r="G22" s="20">
        <v>0</v>
      </c>
      <c r="H22" s="20">
        <v>0</v>
      </c>
      <c r="I22" s="20">
        <v>61545.78</v>
      </c>
      <c r="J22" s="20">
        <f t="shared" si="1"/>
        <v>181665.38</v>
      </c>
      <c r="K22" s="20">
        <f t="shared" si="2"/>
        <v>181665.38</v>
      </c>
      <c r="L22" s="20">
        <f t="shared" si="0"/>
        <v>181665.38</v>
      </c>
      <c r="M22" s="20">
        <f t="shared" si="3"/>
        <v>0</v>
      </c>
      <c r="N22" s="20">
        <f t="shared" si="4"/>
        <v>0</v>
      </c>
      <c r="O22" s="20">
        <f t="shared" si="5"/>
        <v>0</v>
      </c>
      <c r="P22" s="20">
        <f t="shared" si="6"/>
        <v>181665.38</v>
      </c>
      <c r="Q22" s="25"/>
    </row>
    <row r="23" spans="1:17" s="21" customFormat="1" ht="39.75" customHeight="1">
      <c r="A23" s="15">
        <v>16</v>
      </c>
      <c r="B23" s="16" t="s">
        <v>13</v>
      </c>
      <c r="C23" s="19" t="s">
        <v>26</v>
      </c>
      <c r="D23" s="20">
        <v>101401.18</v>
      </c>
      <c r="E23" s="20">
        <v>120669.94</v>
      </c>
      <c r="F23" s="20">
        <v>54237.26</v>
      </c>
      <c r="G23" s="20">
        <v>8912.11</v>
      </c>
      <c r="H23" s="20">
        <v>1045.53</v>
      </c>
      <c r="I23" s="20">
        <v>79684.04</v>
      </c>
      <c r="J23" s="20">
        <f t="shared" si="1"/>
        <v>301755.16</v>
      </c>
      <c r="K23" s="20">
        <f t="shared" si="2"/>
        <v>365950.06</v>
      </c>
      <c r="L23" s="20">
        <f t="shared" si="0"/>
        <v>301755.16</v>
      </c>
      <c r="M23" s="20">
        <f t="shared" si="3"/>
        <v>54237.26</v>
      </c>
      <c r="N23" s="20">
        <f t="shared" si="4"/>
        <v>8912.11</v>
      </c>
      <c r="O23" s="20">
        <f t="shared" si="5"/>
        <v>1045.53</v>
      </c>
      <c r="P23" s="20">
        <f t="shared" si="6"/>
        <v>365950.06</v>
      </c>
      <c r="Q23" s="25"/>
    </row>
    <row r="24" spans="1:17" s="21" customFormat="1" ht="39.75" customHeight="1">
      <c r="A24" s="15">
        <v>17</v>
      </c>
      <c r="B24" s="16" t="s">
        <v>19</v>
      </c>
      <c r="C24" s="19" t="s">
        <v>45</v>
      </c>
      <c r="D24" s="20">
        <v>85480.99</v>
      </c>
      <c r="E24" s="20">
        <v>94900.17</v>
      </c>
      <c r="F24" s="20">
        <v>0</v>
      </c>
      <c r="G24" s="20">
        <v>0</v>
      </c>
      <c r="H24" s="20">
        <v>0</v>
      </c>
      <c r="I24" s="20">
        <v>70742.79</v>
      </c>
      <c r="J24" s="20">
        <f t="shared" si="1"/>
        <v>251123.95</v>
      </c>
      <c r="K24" s="20">
        <f t="shared" si="2"/>
        <v>251123.95</v>
      </c>
      <c r="L24" s="20">
        <f t="shared" si="0"/>
        <v>251123.95</v>
      </c>
      <c r="M24" s="20">
        <f t="shared" si="3"/>
        <v>0</v>
      </c>
      <c r="N24" s="20">
        <f t="shared" si="4"/>
        <v>0</v>
      </c>
      <c r="O24" s="20">
        <f t="shared" si="5"/>
        <v>0</v>
      </c>
      <c r="P24" s="20">
        <f t="shared" si="6"/>
        <v>251123.95</v>
      </c>
      <c r="Q24" s="25"/>
    </row>
    <row r="25" spans="1:17" s="21" customFormat="1" ht="39.75" customHeight="1">
      <c r="A25" s="15">
        <v>18</v>
      </c>
      <c r="B25" s="16" t="s">
        <v>3</v>
      </c>
      <c r="C25" s="19" t="s">
        <v>42</v>
      </c>
      <c r="D25" s="20">
        <v>68927.23</v>
      </c>
      <c r="E25" s="20">
        <v>85488.75</v>
      </c>
      <c r="F25" s="20">
        <v>0</v>
      </c>
      <c r="G25" s="20">
        <v>0</v>
      </c>
      <c r="H25" s="20">
        <v>0</v>
      </c>
      <c r="I25" s="20">
        <v>55123.96</v>
      </c>
      <c r="J25" s="20">
        <f t="shared" si="1"/>
        <v>209539.93999999997</v>
      </c>
      <c r="K25" s="20">
        <f t="shared" si="2"/>
        <v>209539.93999999997</v>
      </c>
      <c r="L25" s="20">
        <f t="shared" si="0"/>
        <v>209539.93999999997</v>
      </c>
      <c r="M25" s="20">
        <f t="shared" si="3"/>
        <v>0</v>
      </c>
      <c r="N25" s="20">
        <f t="shared" si="4"/>
        <v>0</v>
      </c>
      <c r="O25" s="20">
        <f t="shared" si="5"/>
        <v>0</v>
      </c>
      <c r="P25" s="20">
        <f t="shared" si="6"/>
        <v>209539.93999999997</v>
      </c>
      <c r="Q25" s="25"/>
    </row>
    <row r="26" spans="1:17" s="21" customFormat="1" ht="39.75" customHeight="1">
      <c r="A26" s="15">
        <v>19</v>
      </c>
      <c r="B26" s="16" t="s">
        <v>15</v>
      </c>
      <c r="C26" s="19" t="s">
        <v>38</v>
      </c>
      <c r="D26" s="20">
        <v>103862.46</v>
      </c>
      <c r="E26" s="20">
        <v>118874.15</v>
      </c>
      <c r="F26" s="20">
        <v>0</v>
      </c>
      <c r="G26" s="20">
        <v>0</v>
      </c>
      <c r="H26" s="20">
        <v>0</v>
      </c>
      <c r="I26" s="20">
        <v>88596.81</v>
      </c>
      <c r="J26" s="20">
        <f t="shared" si="1"/>
        <v>311333.42</v>
      </c>
      <c r="K26" s="20">
        <f t="shared" si="2"/>
        <v>311333.42</v>
      </c>
      <c r="L26" s="20">
        <f t="shared" si="0"/>
        <v>311333.42</v>
      </c>
      <c r="M26" s="20">
        <f t="shared" si="3"/>
        <v>0</v>
      </c>
      <c r="N26" s="20">
        <f t="shared" si="4"/>
        <v>0</v>
      </c>
      <c r="O26" s="20">
        <f t="shared" si="5"/>
        <v>0</v>
      </c>
      <c r="P26" s="20">
        <f t="shared" si="6"/>
        <v>311333.42</v>
      </c>
      <c r="Q26" s="25"/>
    </row>
    <row r="27" spans="1:17" s="21" customFormat="1" ht="39.75" customHeight="1">
      <c r="A27" s="15">
        <v>20</v>
      </c>
      <c r="B27" s="16" t="s">
        <v>20</v>
      </c>
      <c r="C27" s="19" t="s">
        <v>29</v>
      </c>
      <c r="D27" s="20">
        <v>199015.84</v>
      </c>
      <c r="E27" s="20">
        <v>235912.25</v>
      </c>
      <c r="F27" s="20">
        <v>2052.12</v>
      </c>
      <c r="G27" s="20">
        <v>0</v>
      </c>
      <c r="H27" s="20">
        <v>674.64</v>
      </c>
      <c r="I27" s="20">
        <v>154988.85</v>
      </c>
      <c r="J27" s="20">
        <f t="shared" si="1"/>
        <v>589916.94</v>
      </c>
      <c r="K27" s="20">
        <f t="shared" si="2"/>
        <v>592643.7</v>
      </c>
      <c r="L27" s="20">
        <f t="shared" si="0"/>
        <v>589916.94</v>
      </c>
      <c r="M27" s="20">
        <f t="shared" si="3"/>
        <v>2052.12</v>
      </c>
      <c r="N27" s="20">
        <f t="shared" si="4"/>
        <v>0</v>
      </c>
      <c r="O27" s="20">
        <f t="shared" si="5"/>
        <v>674.64</v>
      </c>
      <c r="P27" s="20">
        <f t="shared" si="6"/>
        <v>592643.7</v>
      </c>
      <c r="Q27" s="25"/>
    </row>
    <row r="28" spans="1:17" s="21" customFormat="1" ht="39.75" customHeight="1">
      <c r="A28" s="15">
        <v>21</v>
      </c>
      <c r="B28" s="16" t="s">
        <v>21</v>
      </c>
      <c r="C28" s="19" t="s">
        <v>30</v>
      </c>
      <c r="D28" s="20">
        <v>45297.55</v>
      </c>
      <c r="E28" s="20">
        <v>72060.25</v>
      </c>
      <c r="F28" s="20">
        <v>0</v>
      </c>
      <c r="G28" s="20">
        <v>0</v>
      </c>
      <c r="H28" s="20">
        <v>0</v>
      </c>
      <c r="I28" s="20">
        <v>53709.03</v>
      </c>
      <c r="J28" s="20">
        <f t="shared" si="1"/>
        <v>171066.83000000002</v>
      </c>
      <c r="K28" s="20">
        <f t="shared" si="2"/>
        <v>171066.83000000002</v>
      </c>
      <c r="L28" s="20">
        <f t="shared" si="0"/>
        <v>171066.83000000002</v>
      </c>
      <c r="M28" s="20">
        <f t="shared" si="3"/>
        <v>0</v>
      </c>
      <c r="N28" s="20">
        <f t="shared" si="4"/>
        <v>0</v>
      </c>
      <c r="O28" s="20">
        <f t="shared" si="5"/>
        <v>0</v>
      </c>
      <c r="P28" s="20">
        <f t="shared" si="6"/>
        <v>171066.83000000002</v>
      </c>
      <c r="Q28" s="25"/>
    </row>
    <row r="29" spans="1:17" s="21" customFormat="1" ht="39.75" customHeight="1">
      <c r="A29" s="15">
        <v>22</v>
      </c>
      <c r="B29" s="16" t="s">
        <v>22</v>
      </c>
      <c r="C29" s="19" t="s">
        <v>28</v>
      </c>
      <c r="D29" s="20">
        <v>80573.57</v>
      </c>
      <c r="E29" s="20">
        <v>155276.28</v>
      </c>
      <c r="F29" s="20">
        <v>0</v>
      </c>
      <c r="G29" s="20">
        <v>0</v>
      </c>
      <c r="H29" s="20">
        <v>0</v>
      </c>
      <c r="I29" s="20">
        <v>115727.49</v>
      </c>
      <c r="J29" s="20">
        <f t="shared" si="1"/>
        <v>351577.34</v>
      </c>
      <c r="K29" s="20">
        <f t="shared" si="2"/>
        <v>351577.34</v>
      </c>
      <c r="L29" s="20">
        <f t="shared" si="0"/>
        <v>351577.34</v>
      </c>
      <c r="M29" s="20">
        <f t="shared" si="3"/>
        <v>0</v>
      </c>
      <c r="N29" s="20">
        <f t="shared" si="4"/>
        <v>0</v>
      </c>
      <c r="O29" s="20">
        <f t="shared" si="5"/>
        <v>0</v>
      </c>
      <c r="P29" s="20">
        <f t="shared" si="6"/>
        <v>351577.34</v>
      </c>
      <c r="Q29" s="25"/>
    </row>
    <row r="30" spans="1:17" s="21" customFormat="1" ht="56.25" customHeight="1">
      <c r="A30" s="15">
        <v>23</v>
      </c>
      <c r="B30" s="16" t="s">
        <v>23</v>
      </c>
      <c r="C30" s="19" t="s">
        <v>27</v>
      </c>
      <c r="D30" s="20">
        <v>74392.46</v>
      </c>
      <c r="E30" s="20">
        <v>102798.98</v>
      </c>
      <c r="F30" s="20">
        <v>0</v>
      </c>
      <c r="G30" s="20">
        <v>0</v>
      </c>
      <c r="H30" s="20">
        <v>0</v>
      </c>
      <c r="I30" s="20">
        <v>76614.09</v>
      </c>
      <c r="J30" s="20">
        <f t="shared" si="1"/>
        <v>253805.53</v>
      </c>
      <c r="K30" s="20">
        <f t="shared" si="2"/>
        <v>253805.53</v>
      </c>
      <c r="L30" s="20">
        <f t="shared" si="0"/>
        <v>253805.53</v>
      </c>
      <c r="M30" s="20">
        <f t="shared" si="3"/>
        <v>0</v>
      </c>
      <c r="N30" s="20">
        <f t="shared" si="4"/>
        <v>0</v>
      </c>
      <c r="O30" s="20">
        <f t="shared" si="5"/>
        <v>0</v>
      </c>
      <c r="P30" s="20">
        <f t="shared" si="6"/>
        <v>253805.53</v>
      </c>
      <c r="Q30" s="25"/>
    </row>
    <row r="31" spans="1:17" s="21" customFormat="1" ht="39.75" customHeight="1">
      <c r="A31" s="15">
        <v>24</v>
      </c>
      <c r="B31" s="16" t="s">
        <v>24</v>
      </c>
      <c r="C31" s="19" t="s">
        <v>39</v>
      </c>
      <c r="D31" s="20">
        <v>64944.21</v>
      </c>
      <c r="E31" s="20">
        <v>77332.56</v>
      </c>
      <c r="F31" s="20">
        <v>0</v>
      </c>
      <c r="G31" s="20">
        <v>0</v>
      </c>
      <c r="H31" s="20">
        <v>0</v>
      </c>
      <c r="I31" s="20">
        <v>50727.68</v>
      </c>
      <c r="J31" s="20">
        <f t="shared" si="1"/>
        <v>193004.44999999998</v>
      </c>
      <c r="K31" s="20">
        <f t="shared" si="2"/>
        <v>193004.44999999998</v>
      </c>
      <c r="L31" s="20">
        <f t="shared" si="0"/>
        <v>193004.44999999998</v>
      </c>
      <c r="M31" s="20">
        <f t="shared" si="3"/>
        <v>0</v>
      </c>
      <c r="N31" s="20">
        <f t="shared" si="4"/>
        <v>0</v>
      </c>
      <c r="O31" s="20">
        <f t="shared" si="5"/>
        <v>0</v>
      </c>
      <c r="P31" s="20">
        <f t="shared" si="6"/>
        <v>193004.44999999998</v>
      </c>
      <c r="Q31" s="25"/>
    </row>
    <row r="32" spans="1:17" s="21" customFormat="1" ht="39.75" customHeight="1">
      <c r="A32" s="15">
        <v>25</v>
      </c>
      <c r="B32" s="16" t="s">
        <v>52</v>
      </c>
      <c r="C32" s="19" t="s">
        <v>53</v>
      </c>
      <c r="D32" s="20">
        <v>51726.23</v>
      </c>
      <c r="E32" s="20">
        <v>69055.38</v>
      </c>
      <c r="F32" s="20">
        <v>0</v>
      </c>
      <c r="G32" s="20">
        <v>0</v>
      </c>
      <c r="H32" s="20">
        <v>0</v>
      </c>
      <c r="I32" s="20">
        <v>51476.27</v>
      </c>
      <c r="J32" s="20">
        <f t="shared" si="1"/>
        <v>172257.88</v>
      </c>
      <c r="K32" s="20">
        <f t="shared" si="2"/>
        <v>172257.88</v>
      </c>
      <c r="L32" s="20">
        <f t="shared" si="0"/>
        <v>172257.88</v>
      </c>
      <c r="M32" s="20">
        <f t="shared" si="3"/>
        <v>0</v>
      </c>
      <c r="N32" s="20">
        <f t="shared" si="4"/>
        <v>0</v>
      </c>
      <c r="O32" s="20">
        <f t="shared" si="5"/>
        <v>0</v>
      </c>
      <c r="P32" s="20">
        <f t="shared" si="6"/>
        <v>172257.88</v>
      </c>
      <c r="Q32" s="25"/>
    </row>
    <row r="33" spans="1:17" ht="39.75" customHeight="1">
      <c r="A33" s="15"/>
      <c r="B33" s="16" t="s">
        <v>8</v>
      </c>
      <c r="C33" s="7"/>
      <c r="D33" s="24">
        <f aca="true" t="shared" si="7" ref="D33:P33">SUM(D7:D32)</f>
        <v>2321811.42</v>
      </c>
      <c r="E33" s="24">
        <f t="shared" si="7"/>
        <v>2916778.5799999996</v>
      </c>
      <c r="F33" s="24">
        <f t="shared" si="7"/>
        <v>176918.87</v>
      </c>
      <c r="G33" s="24">
        <f t="shared" si="7"/>
        <v>44293.06</v>
      </c>
      <c r="H33" s="24">
        <f t="shared" si="7"/>
        <v>3576.77</v>
      </c>
      <c r="I33" s="24">
        <f t="shared" si="7"/>
        <v>1996468.06</v>
      </c>
      <c r="J33" s="24">
        <f t="shared" si="7"/>
        <v>7235058.060000001</v>
      </c>
      <c r="K33" s="24">
        <f t="shared" si="7"/>
        <v>7459846.760000001</v>
      </c>
      <c r="L33" s="24">
        <f t="shared" si="7"/>
        <v>7235058.060000001</v>
      </c>
      <c r="M33" s="24">
        <f t="shared" si="7"/>
        <v>176918.87</v>
      </c>
      <c r="N33" s="24">
        <f t="shared" si="7"/>
        <v>44293.06</v>
      </c>
      <c r="O33" s="24">
        <f t="shared" si="7"/>
        <v>3576.77</v>
      </c>
      <c r="P33" s="24">
        <f t="shared" si="7"/>
        <v>7459846.760000001</v>
      </c>
      <c r="Q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3" max="14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2024-02-27T09:13:32Z</cp:lastPrinted>
  <dcterms:created xsi:type="dcterms:W3CDTF">2008-06-27T05:56:22Z</dcterms:created>
  <dcterms:modified xsi:type="dcterms:W3CDTF">2024-04-03T06:26:58Z</dcterms:modified>
  <cp:category/>
  <cp:version/>
  <cp:contentType/>
  <cp:contentStatus/>
</cp:coreProperties>
</file>